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<sst xmlns="http://schemas.openxmlformats.org/spreadsheetml/2006/main" count="22" uniqueCount="21">
  <si>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Rowin Andruscavage</t>
  </si>
  <si>
    <t>MAE 507 SP 2001</t>
  </si>
  <si>
    <t>Homework 2 Due Mar. 5</t>
  </si>
  <si>
    <t>Altitude</t>
  </si>
  <si>
    <t>[km]</t>
  </si>
  <si>
    <t>VE</t>
  </si>
  <si>
    <t>[m/s]</t>
  </si>
  <si>
    <t>Mass</t>
  </si>
  <si>
    <t>[kg]</t>
  </si>
  <si>
    <t>it</t>
  </si>
  <si>
    <t>[deg]</t>
  </si>
  <si>
    <t>xCG</t>
  </si>
  <si>
    <t>[m]</t>
  </si>
  <si>
    <t>S</t>
  </si>
  <si>
    <t>[m^2]</t>
  </si>
  <si>
    <t>CL</t>
  </si>
  <si>
    <t>r</t>
  </si>
  <si>
    <t>[kg/m^3]</t>
  </si>
  <si>
    <t>dit/dCL</t>
  </si>
  <si>
    <t>(a,b)</t>
  </si>
  <si>
    <t>(2.8c)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</si>
</sst>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5"/>
      <name val="Arial"/>
      <family val="2"/>
    </font>
    <font>
      <b/>
      <vertAlign val="subscript"/>
      <sz val="11.5"/>
      <name val="Arial"/>
      <family val="2"/>
    </font>
    <font>
      <b/>
      <sz val="12"/>
      <name val="Arial"/>
      <family val="0"/>
    </font>
    <font>
      <b/>
      <sz val="15"/>
      <name val="Arial"/>
      <family val="0"/>
    </font>
    <font>
      <sz val="11.5"/>
      <name val="Arial"/>
      <family val="0"/>
    </font>
    <font>
      <sz val="15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Trimmed level flight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85"/>
          <c:w val="0.83625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v>it (xCG=2.385m)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backward val="0.5"/>
            <c:intercept val="-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Sheet1!$I$8:$I$11</c:f>
              <c:numCache/>
            </c:numRef>
          </c:xVal>
          <c:yVal>
            <c:numRef>
              <c:f>Sheet1!$E$8:$E$11</c:f>
              <c:numCache/>
            </c:numRef>
          </c:yVal>
          <c:smooth val="0"/>
        </c:ser>
        <c:ser>
          <c:idx val="1"/>
          <c:order val="1"/>
          <c:tx>
            <c:v>it (xCG=2.205m)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backward val="0.5"/>
            <c:intercept val="-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Sheet1!$I$12:$I$15</c:f>
              <c:numCache/>
            </c:numRef>
          </c:xVal>
          <c:yVal>
            <c:numRef>
              <c:f>Sheet1!$E$12:$E$15</c:f>
              <c:numCache/>
            </c:numRef>
          </c:yVal>
          <c:smooth val="0"/>
        </c:ser>
        <c:ser>
          <c:idx val="2"/>
          <c:order val="2"/>
          <c:tx>
            <c:v>it (xCG=2.043m)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backward val="0.5"/>
            <c:intercept val="-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Sheet1!$I$16:$I$19</c:f>
              <c:numCache/>
            </c:numRef>
          </c:xVal>
          <c:yVal>
            <c:numRef>
              <c:f>Sheet1!$E$16:$E$19</c:f>
              <c:numCache/>
            </c:numRef>
          </c:yVal>
          <c:smooth val="0"/>
        </c:ser>
        <c:axId val="9567786"/>
        <c:axId val="19001211"/>
      </c:scatterChart>
      <c:valAx>
        <c:axId val="9567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500" b="1" i="0" u="none" baseline="-25000"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01211"/>
        <c:crosses val="autoZero"/>
        <c:crossBetween val="midCat"/>
        <c:dispUnits/>
      </c:valAx>
      <c:valAx>
        <c:axId val="1900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1500" b="1" i="0" u="none" baseline="-2500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677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5"/>
        <c:delete val="1"/>
      </c:legendEntry>
      <c:legendEntry>
        <c:idx val="4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0525"/>
          <c:y val="0.7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Control-fixed neutral point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Sheet1!$C$55</c:f>
              <c:strCache>
                <c:ptCount val="1"/>
                <c:pt idx="0">
                  <c:v>dit/dCL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3"/>
            <c:dispEq val="0"/>
            <c:dispRSqr val="0"/>
          </c:trendline>
          <c:xVal>
            <c:numRef>
              <c:f>Sheet1!$B$56:$B$58</c:f>
              <c:numCache/>
            </c:numRef>
          </c:xVal>
          <c:yVal>
            <c:numRef>
              <c:f>Sheet1!$C$56:$C$58</c:f>
              <c:numCache/>
            </c:numRef>
          </c:yVal>
          <c:smooth val="0"/>
        </c:ser>
        <c:axId val="36793172"/>
        <c:axId val="62703093"/>
      </c:scatterChart>
      <c:valAx>
        <c:axId val="36793172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h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03093"/>
        <c:crosses val="autoZero"/>
        <c:crossBetween val="midCat"/>
        <c:dispUnits/>
      </c:valAx>
      <c:valAx>
        <c:axId val="6270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</a:t>
                </a:r>
                <a:r>
                  <a:rPr lang="en-US" cap="none" sz="115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/dC</a:t>
                </a:r>
                <a:r>
                  <a:rPr lang="en-US" cap="none" sz="1150" b="1" i="0" u="none" baseline="-25000"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93172"/>
        <c:crossesAt val="1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57150</xdr:rowOff>
    </xdr:from>
    <xdr:to>
      <xdr:col>8</xdr:col>
      <xdr:colOff>581025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38100" y="3457575"/>
        <a:ext cx="54197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58</xdr:row>
      <xdr:rowOff>104775</xdr:rowOff>
    </xdr:from>
    <xdr:to>
      <xdr:col>8</xdr:col>
      <xdr:colOff>552450</xdr:colOff>
      <xdr:row>80</xdr:row>
      <xdr:rowOff>85725</xdr:rowOff>
    </xdr:to>
    <xdr:graphicFrame>
      <xdr:nvGraphicFramePr>
        <xdr:cNvPr id="2" name="Chart 2"/>
        <xdr:cNvGraphicFramePr/>
      </xdr:nvGraphicFramePr>
      <xdr:xfrm>
        <a:off x="57150" y="9496425"/>
        <a:ext cx="53721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55">
      <selection activeCell="L76" sqref="L7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2" ht="12.75">
      <c r="A5">
        <v>2.8</v>
      </c>
      <c r="B5" t="s">
        <v>19</v>
      </c>
    </row>
    <row r="6" spans="2:9" ht="12.75">
      <c r="B6" t="s">
        <v>3</v>
      </c>
      <c r="C6" t="s">
        <v>5</v>
      </c>
      <c r="D6" t="s">
        <v>7</v>
      </c>
      <c r="E6" t="s">
        <v>9</v>
      </c>
      <c r="F6" t="s">
        <v>11</v>
      </c>
      <c r="H6" s="1" t="s">
        <v>16</v>
      </c>
      <c r="I6" t="s">
        <v>15</v>
      </c>
    </row>
    <row r="7" spans="2:8" ht="12.75">
      <c r="B7" t="s">
        <v>4</v>
      </c>
      <c r="C7" t="s">
        <v>6</v>
      </c>
      <c r="D7" t="s">
        <v>8</v>
      </c>
      <c r="E7" t="s">
        <v>10</v>
      </c>
      <c r="F7" t="s">
        <v>12</v>
      </c>
      <c r="H7" t="s">
        <v>17</v>
      </c>
    </row>
    <row r="8" spans="2:9" ht="12.75">
      <c r="B8">
        <v>1.384</v>
      </c>
      <c r="C8">
        <v>40.7</v>
      </c>
      <c r="D8">
        <v>1656</v>
      </c>
      <c r="E8">
        <v>1.5</v>
      </c>
      <c r="F8">
        <v>2.385</v>
      </c>
      <c r="H8">
        <f>1.09-(B8-1.2)/0.3*0.0319</f>
        <v>1.0704346666666666</v>
      </c>
      <c r="I8">
        <f>D8*9.80665/(0.5*H8*C8^2*$D$21)</f>
        <v>1.130001460640859</v>
      </c>
    </row>
    <row r="9" spans="2:9" ht="12.75">
      <c r="B9">
        <v>1.39</v>
      </c>
      <c r="C9">
        <v>48.7</v>
      </c>
      <c r="D9">
        <v>1650</v>
      </c>
      <c r="E9">
        <v>0</v>
      </c>
      <c r="F9">
        <v>2.385</v>
      </c>
      <c r="H9">
        <f>1.09-(B9-1.2)/0.3*0.0319</f>
        <v>1.0697966666666667</v>
      </c>
      <c r="I9">
        <f aca="true" t="shared" si="0" ref="I9:I19">D9*9.80665/(0.5*H9*C9^2*$D$21)</f>
        <v>0.786850885349803</v>
      </c>
    </row>
    <row r="10" spans="2:9" ht="12.75">
      <c r="B10">
        <v>1.433</v>
      </c>
      <c r="C10">
        <v>56.3</v>
      </c>
      <c r="D10">
        <v>1649</v>
      </c>
      <c r="E10">
        <v>-1</v>
      </c>
      <c r="F10">
        <v>2.385</v>
      </c>
      <c r="H10">
        <f>1.09-(B10-1.2)/0.3*0.0319</f>
        <v>1.0652243333333333</v>
      </c>
      <c r="I10">
        <f t="shared" si="0"/>
        <v>0.5909223873109298</v>
      </c>
    </row>
    <row r="11" spans="2:9" ht="12.75">
      <c r="B11">
        <v>1.396</v>
      </c>
      <c r="C11">
        <v>69.3</v>
      </c>
      <c r="D11">
        <v>1646</v>
      </c>
      <c r="E11">
        <v>-2</v>
      </c>
      <c r="F11">
        <v>2.385</v>
      </c>
      <c r="H11">
        <f>1.09-(B11-1.2)/0.3*0.0319</f>
        <v>1.0691586666666668</v>
      </c>
      <c r="I11">
        <f t="shared" si="0"/>
        <v>0.3878723820474083</v>
      </c>
    </row>
    <row r="12" spans="2:9" ht="12.75">
      <c r="B12">
        <v>1.622</v>
      </c>
      <c r="C12">
        <v>39.8</v>
      </c>
      <c r="D12">
        <v>1466</v>
      </c>
      <c r="E12">
        <v>4.5</v>
      </c>
      <c r="F12">
        <v>2.205</v>
      </c>
      <c r="H12">
        <f>1.09-(B12-1.2)/0.3*0.0319</f>
        <v>1.0451273333333333</v>
      </c>
      <c r="I12">
        <f t="shared" si="0"/>
        <v>1.071436103702289</v>
      </c>
    </row>
    <row r="13" spans="2:9" ht="12.75">
      <c r="B13">
        <v>1.408</v>
      </c>
      <c r="C13">
        <v>46.9</v>
      </c>
      <c r="D13">
        <v>1463</v>
      </c>
      <c r="E13">
        <v>2</v>
      </c>
      <c r="F13">
        <v>2.205</v>
      </c>
      <c r="H13">
        <f>1.09-(B13-1.2)/0.3*0.0319</f>
        <v>1.0678826666666668</v>
      </c>
      <c r="I13">
        <f t="shared" si="0"/>
        <v>0.7536032448553098</v>
      </c>
    </row>
    <row r="14" spans="2:9" ht="12.75">
      <c r="B14">
        <v>1.445</v>
      </c>
      <c r="C14">
        <v>55</v>
      </c>
      <c r="D14">
        <v>1461</v>
      </c>
      <c r="E14">
        <v>0.3</v>
      </c>
      <c r="F14">
        <v>2.205</v>
      </c>
      <c r="H14">
        <f>1.09-(B14-1.2)/0.3*0.0319</f>
        <v>1.0639483333333335</v>
      </c>
      <c r="I14">
        <f t="shared" si="0"/>
        <v>0.5492523892163059</v>
      </c>
    </row>
    <row r="15" spans="2:9" ht="12.75">
      <c r="B15">
        <v>1.494</v>
      </c>
      <c r="C15">
        <v>67.5</v>
      </c>
      <c r="D15">
        <v>1458</v>
      </c>
      <c r="E15">
        <v>-1</v>
      </c>
      <c r="F15">
        <v>2.205</v>
      </c>
      <c r="H15">
        <f>1.09-(B15-1.2)/0.3*0.0319</f>
        <v>1.0587380000000002</v>
      </c>
      <c r="I15">
        <f t="shared" si="0"/>
        <v>0.3657035142589168</v>
      </c>
    </row>
    <row r="16" spans="2:9" ht="12.75">
      <c r="B16">
        <v>1.487</v>
      </c>
      <c r="C16">
        <v>38.9</v>
      </c>
      <c r="D16">
        <v>1293</v>
      </c>
      <c r="E16">
        <v>7.2</v>
      </c>
      <c r="F16">
        <v>2.043</v>
      </c>
      <c r="H16">
        <f>1.09-(B16-1.2)/0.3*0.0319</f>
        <v>1.0594823333333334</v>
      </c>
      <c r="I16">
        <f t="shared" si="0"/>
        <v>0.9758279637648953</v>
      </c>
    </row>
    <row r="17" spans="2:9" ht="12.75">
      <c r="B17">
        <v>1.469</v>
      </c>
      <c r="C17">
        <v>46</v>
      </c>
      <c r="D17">
        <v>1290</v>
      </c>
      <c r="E17">
        <v>3.5</v>
      </c>
      <c r="F17">
        <v>2.043</v>
      </c>
      <c r="H17">
        <f>1.09-(B17-1.2)/0.3*0.0319</f>
        <v>1.0613963333333334</v>
      </c>
      <c r="I17">
        <f t="shared" si="0"/>
        <v>0.6949668998411662</v>
      </c>
    </row>
    <row r="18" spans="2:9" ht="12.75">
      <c r="B18">
        <v>1.487</v>
      </c>
      <c r="C18">
        <v>54.5</v>
      </c>
      <c r="D18">
        <v>1288</v>
      </c>
      <c r="E18">
        <v>1.5</v>
      </c>
      <c r="F18">
        <v>2.043</v>
      </c>
      <c r="H18">
        <f>1.09-(B18-1.2)/0.3*0.0319</f>
        <v>1.0594823333333334</v>
      </c>
      <c r="I18">
        <f t="shared" si="0"/>
        <v>0.4952184260783827</v>
      </c>
    </row>
    <row r="19" spans="2:9" ht="12.75">
      <c r="B19">
        <v>1.445</v>
      </c>
      <c r="C19">
        <v>68</v>
      </c>
      <c r="D19">
        <v>1286</v>
      </c>
      <c r="E19">
        <v>0</v>
      </c>
      <c r="F19">
        <v>2.043</v>
      </c>
      <c r="H19">
        <f>1.09-(B19-1.2)/0.3*0.0319</f>
        <v>1.0639483333333335</v>
      </c>
      <c r="I19">
        <f t="shared" si="0"/>
        <v>0.31627893008145647</v>
      </c>
    </row>
    <row r="21" spans="3:5" ht="12.75">
      <c r="C21" t="s">
        <v>13</v>
      </c>
      <c r="D21">
        <v>16.21</v>
      </c>
      <c r="E21" t="s">
        <v>14</v>
      </c>
    </row>
    <row r="53" ht="12.75">
      <c r="A53" t="s">
        <v>20</v>
      </c>
    </row>
    <row r="55" spans="2:3" ht="12.75">
      <c r="B55" t="s">
        <v>11</v>
      </c>
      <c r="C55" t="s">
        <v>18</v>
      </c>
    </row>
    <row r="56" spans="2:3" ht="12.75">
      <c r="B56">
        <v>2.043</v>
      </c>
      <c r="C56">
        <v>11.306</v>
      </c>
    </row>
    <row r="57" spans="2:3" ht="12.75">
      <c r="B57">
        <v>2.205</v>
      </c>
      <c r="C57">
        <v>7.9429</v>
      </c>
    </row>
    <row r="58" spans="2:3" ht="12.75">
      <c r="B58">
        <v>2.385</v>
      </c>
      <c r="C58">
        <v>4.9719</v>
      </c>
    </row>
    <row r="84" ht="12.75">
      <c r="C84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 Public Computing Labs</dc:creator>
  <cp:keywords/>
  <dc:description/>
  <cp:lastModifiedBy>CIT Public Computing Labs</cp:lastModifiedBy>
  <cp:lastPrinted>2001-03-05T01:34:33Z</cp:lastPrinted>
  <dcterms:created xsi:type="dcterms:W3CDTF">2001-03-04T23:53:11Z</dcterms:created>
  <dcterms:modified xsi:type="dcterms:W3CDTF">2001-03-05T01:34:41Z</dcterms:modified>
  <cp:category/>
  <cp:version/>
  <cp:contentType/>
  <cp:contentStatus/>
</cp:coreProperties>
</file>